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umos" sheetId="1" r:id="rId1"/>
    <sheet name="Movimentação" sheetId="2" r:id="rId2"/>
    <sheet name="Contagem" sheetId="3" r:id="rId3"/>
    <sheet name="Como usar e fontes" sheetId="4" r:id="rId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5F3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wrapText="1" vertical="top"/>
    </xf>
    <xf numFmtId="164" fontId="0" fillId="0" borderId="0" xfId="0" applyNumberFormat="1"/>
    <xf numFmtId="164" fontId="1" fillId="0" borderId="0" xfId="0" applyNumberFormat="1" applyFont="1"/>
    <xf numFmtId="0" fontId="0" fillId="0" borderId="0" xfId="0" applyAlignment="1">
      <alignment wrapText="1" vertical="top"/>
    </xf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9" customWidth="1"/>
    <col min="3" max="3" width="22" customWidth="1"/>
    <col min="4" max="4" width="10" customWidth="1"/>
    <col min="5" max="5" width="14" customWidth="1"/>
    <col min="6" max="6" width="10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1" customWidth="1"/>
    <col min="13" max="13" width="12" customWidth="1"/>
  </cols>
  <sheetData>
    <row r="1">
      <c r="A1" s="2" t="inlineStr">
        <is>
          <t xml:space="preserve">Insumo</t>
        </is>
      </c>
      <c r="B1" s="2" t="inlineStr">
        <is>
          <t xml:space="preserve">Unidade</t>
        </is>
      </c>
      <c r="C1" s="2" t="inlineStr">
        <is>
          <t xml:space="preserve">Fornecedor</t>
        </is>
      </c>
      <c r="D1" s="2" t="inlineStr">
        <is>
          <t xml:space="preserve">Curva (A, B ou C)</t>
        </is>
      </c>
      <c r="E1" s="2" t="inlineStr">
        <is>
          <t xml:space="preserve">Custo unitário de referência (R$)</t>
        </is>
      </c>
      <c r="F1" s="2" t="inlineStr">
        <is>
          <t xml:space="preserve">Consumo por dia</t>
        </is>
      </c>
      <c r="G1" s="2" t="inlineStr">
        <is>
          <t xml:space="preserve">Prazo de entrega (dias)</t>
        </is>
      </c>
      <c r="H1" s="2" t="inlineStr">
        <is>
          <t xml:space="preserve">Estoque de segurança</t>
        </is>
      </c>
      <c r="I1" s="2" t="inlineStr">
        <is>
          <t xml:space="preserve">Estoque máximo</t>
        </is>
      </c>
      <c r="J1" s="2" t="inlineStr">
        <is>
          <t xml:space="preserve">Ponto de pedido</t>
        </is>
      </c>
      <c r="K1" s="2" t="inlineStr">
        <is>
          <t xml:space="preserve">Estoque atual</t>
        </is>
      </c>
      <c r="L1" s="2" t="inlineStr">
        <is>
          <t xml:space="preserve">Situação</t>
        </is>
      </c>
      <c r="M1" s="2" t="inlineStr">
        <is>
          <t xml:space="preserve">Compra sugerida</t>
        </is>
      </c>
    </row>
    <row r="2">
      <c r="A2" s="0" t="inlineStr">
        <is>
          <t xml:space="preserve">Muçarela</t>
        </is>
      </c>
      <c r="B2" s="0" t="inlineStr">
        <is>
          <t xml:space="preserve">kg</t>
        </is>
      </c>
      <c r="C2" s="0" t="inlineStr">
        <is>
          <t xml:space="preserve">Laticínio (exemplo)</t>
        </is>
      </c>
      <c r="D2" s="0" t="inlineStr">
        <is>
          <t xml:space="preserve">A</t>
        </is>
      </c>
      <c r="E2" s="3">
        <v>42</v>
      </c>
      <c r="F2" s="0">
        <v>6</v>
      </c>
      <c r="G2" s="0">
        <v>2</v>
      </c>
      <c r="H2" s="0">
        <v>4</v>
      </c>
      <c r="I2" s="0">
        <v>30</v>
      </c>
      <c r="J2" s="0">
        <f>F2*G2+H2</f>
      </c>
      <c r="K2" s="0">
        <f>SUMIFS('Movimentação'!$D$2:$D$1000,'Movimentação'!$B$2:$B$1000,A2,'Movimentação'!$C$2:$C$1000,"Entrada")-SUMIFS('Movimentação'!$D$2:$D$1000,'Movimentação'!$B$2:$B$1000,A2,'Movimentação'!$C$2:$C$1000,"Saída")-SUMIFS('Movimentação'!$D$2:$D$1000,'Movimentação'!$B$2:$B$1000,A2,'Movimentação'!$C$2:$C$1000,"Desperdício")+SUMIFS('Movimentação'!$D$2:$D$1000,'Movimentação'!$B$2:$B$1000,A2,'Movimentação'!$C$2:$C$1000,"Ajuste")</f>
      </c>
      <c r="L2" s="0">
        <f>IF(K2&lt;=J2,"Comprar","OK")</f>
      </c>
      <c r="M2" s="0">
        <f>IF(K2&lt;=J2,MAX(0,I2-K2),0)</f>
      </c>
    </row>
    <row r="3">
      <c r="A3" s="0" t="inlineStr">
        <is>
          <t xml:space="preserve">Farinha de trigo</t>
        </is>
      </c>
      <c r="B3" s="0" t="inlineStr">
        <is>
          <t xml:space="preserve">kg</t>
        </is>
      </c>
      <c r="C3" s="0" t="inlineStr">
        <is>
          <t xml:space="preserve">Atacado (exemplo)</t>
        </is>
      </c>
      <c r="D3" s="0" t="inlineStr">
        <is>
          <t xml:space="preserve">B</t>
        </is>
      </c>
      <c r="E3" s="3">
        <v>5</v>
      </c>
      <c r="F3" s="0">
        <v>10</v>
      </c>
      <c r="G3" s="0">
        <v>3</v>
      </c>
      <c r="H3" s="0">
        <v>10</v>
      </c>
      <c r="I3" s="0">
        <v>75</v>
      </c>
      <c r="J3" s="0">
        <f>F3*G3+H3</f>
      </c>
      <c r="K3" s="0">
        <f>SUMIFS('Movimentação'!$D$2:$D$1000,'Movimentação'!$B$2:$B$1000,A3,'Movimentação'!$C$2:$C$1000,"Entrada")-SUMIFS('Movimentação'!$D$2:$D$1000,'Movimentação'!$B$2:$B$1000,A3,'Movimentação'!$C$2:$C$1000,"Saída")-SUMIFS('Movimentação'!$D$2:$D$1000,'Movimentação'!$B$2:$B$1000,A3,'Movimentação'!$C$2:$C$1000,"Desperdício")+SUMIFS('Movimentação'!$D$2:$D$1000,'Movimentação'!$B$2:$B$1000,A3,'Movimentação'!$C$2:$C$1000,"Ajuste")</f>
      </c>
      <c r="L3" s="0">
        <f>IF(K3&lt;=J3,"Comprar","OK")</f>
      </c>
      <c r="M3" s="0">
        <f>IF(K3&lt;=J3,MAX(0,I3-K3),0)</f>
      </c>
    </row>
    <row r="4">
      <c r="A4" s="0" t="inlineStr">
        <is>
          <t xml:space="preserve">Tomate pelado</t>
        </is>
      </c>
      <c r="B4" s="0" t="inlineStr">
        <is>
          <t xml:space="preserve">lata</t>
        </is>
      </c>
      <c r="C4" s="0" t="inlineStr">
        <is>
          <t xml:space="preserve">Atacado (exemplo)</t>
        </is>
      </c>
      <c r="D4" s="0" t="inlineStr">
        <is>
          <t xml:space="preserve">B</t>
        </is>
      </c>
      <c r="E4" s="3">
        <v>18</v>
      </c>
      <c r="F4" s="0">
        <v>3</v>
      </c>
      <c r="G4" s="0">
        <v>3</v>
      </c>
      <c r="H4" s="0">
        <v>3</v>
      </c>
      <c r="I4" s="0">
        <v>24</v>
      </c>
      <c r="J4" s="0">
        <f>F4*G4+H4</f>
      </c>
      <c r="K4" s="0">
        <f>SUMIFS('Movimentação'!$D$2:$D$1000,'Movimentação'!$B$2:$B$1000,A4,'Movimentação'!$C$2:$C$1000,"Entrada")-SUMIFS('Movimentação'!$D$2:$D$1000,'Movimentação'!$B$2:$B$1000,A4,'Movimentação'!$C$2:$C$1000,"Saída")-SUMIFS('Movimentação'!$D$2:$D$1000,'Movimentação'!$B$2:$B$1000,A4,'Movimentação'!$C$2:$C$1000,"Desperdício")+SUMIFS('Movimentação'!$D$2:$D$1000,'Movimentação'!$B$2:$B$1000,A4,'Movimentação'!$C$2:$C$1000,"Ajuste")</f>
      </c>
      <c r="L4" s="0">
        <f>IF(K4&lt;=J4,"Comprar","OK")</f>
      </c>
      <c r="M4" s="0">
        <f>IF(K4&lt;=J4,MAX(0,I4-K4),0)</f>
      </c>
    </row>
    <row r="5">
      <c r="A5" s="0" t="inlineStr">
        <is>
          <t xml:space="preserve">Embalagem de pizza</t>
        </is>
      </c>
      <c r="B5" s="0" t="inlineStr">
        <is>
          <t xml:space="preserve">un</t>
        </is>
      </c>
      <c r="C5" s="0" t="inlineStr">
        <is>
          <t xml:space="preserve">Embalagens (exemplo)</t>
        </is>
      </c>
      <c r="D5" s="0" t="inlineStr">
        <is>
          <t xml:space="preserve">C</t>
        </is>
      </c>
      <c r="E5" s="3">
        <v>2</v>
      </c>
      <c r="F5" s="0">
        <v>40</v>
      </c>
      <c r="G5" s="0">
        <v>5</v>
      </c>
      <c r="H5" s="0">
        <v>40</v>
      </c>
      <c r="I5" s="0">
        <v>400</v>
      </c>
      <c r="J5" s="0">
        <f>F5*G5+H5</f>
      </c>
      <c r="K5" s="0">
        <f>SUMIFS('Movimentação'!$D$2:$D$1000,'Movimentação'!$B$2:$B$1000,A5,'Movimentação'!$C$2:$C$1000,"Entrada")-SUMIFS('Movimentação'!$D$2:$D$1000,'Movimentação'!$B$2:$B$1000,A5,'Movimentação'!$C$2:$C$1000,"Saída")-SUMIFS('Movimentação'!$D$2:$D$1000,'Movimentação'!$B$2:$B$1000,A5,'Movimentação'!$C$2:$C$1000,"Desperdício")+SUMIFS('Movimentação'!$D$2:$D$1000,'Movimentação'!$B$2:$B$1000,A5,'Movimentação'!$C$2:$C$1000,"Ajuste")</f>
      </c>
      <c r="L5" s="0">
        <f>IF(K5&lt;=J5,"Comprar","OK")</f>
      </c>
      <c r="M5" s="0">
        <f>IF(K5&lt;=J5,MAX(0,I5-K5),0)</f>
      </c>
    </row>
    <row r="6">
      <c r="A6" s="0" t="inlineStr">
        <is>
          <t xml:space="preserve">Óleo</t>
        </is>
      </c>
      <c r="B6" s="0" t="inlineStr">
        <is>
          <t xml:space="preserve">L</t>
        </is>
      </c>
      <c r="C6" s="0" t="inlineStr">
        <is>
          <t xml:space="preserve">Atacado (exemplo)</t>
        </is>
      </c>
      <c r="D6" s="0" t="inlineStr">
        <is>
          <t xml:space="preserve">C</t>
        </is>
      </c>
      <c r="E6" s="3">
        <v>9</v>
      </c>
      <c r="F6" s="0">
        <v>2</v>
      </c>
      <c r="G6" s="0">
        <v>3</v>
      </c>
      <c r="H6" s="0">
        <v>2</v>
      </c>
      <c r="I6" s="0">
        <v>18</v>
      </c>
      <c r="J6" s="0">
        <f>F6*G6+H6</f>
      </c>
      <c r="K6" s="0">
        <f>SUMIFS('Movimentação'!$D$2:$D$1000,'Movimentação'!$B$2:$B$1000,A6,'Movimentação'!$C$2:$C$1000,"Entrada")-SUMIFS('Movimentação'!$D$2:$D$1000,'Movimentação'!$B$2:$B$1000,A6,'Movimentação'!$C$2:$C$1000,"Saída")-SUMIFS('Movimentação'!$D$2:$D$1000,'Movimentação'!$B$2:$B$1000,A6,'Movimentação'!$C$2:$C$1000,"Desperdício")+SUMIFS('Movimentação'!$D$2:$D$1000,'Movimentação'!$B$2:$B$1000,A6,'Movimentação'!$C$2:$C$1000,"Ajuste")</f>
      </c>
      <c r="L6" s="0">
        <f>IF(K6&lt;=J6,"Comprar","OK")</f>
      </c>
      <c r="M6" s="0">
        <f>IF(K6&lt;=J6,MAX(0,I6-K6),0)</f>
      </c>
    </row>
    <row r="8">
      <c r="A8" s="0" t="inlineStr">
        <is>
          <t xml:space="preserve">Valores ilustrativos: troque os cinco exemplos pelos insumos do seu restaurante.</t>
        </is>
      </c>
    </row>
  </sheetData>
</worksheet>
</file>

<file path=xl/worksheets/sheet2.xml><?xml version="1.0" encoding="utf-8"?>
<worksheet xmlns="http://schemas.openxmlformats.org/spreadsheetml/2006/main">
  <cols>
    <col min="1" max="1" width="12" customWidth="1"/>
    <col min="2" max="2" width="22" customWidth="1"/>
    <col min="3" max="3" width="22" customWidth="1"/>
    <col min="4" max="4" width="11" customWidth="1"/>
    <col min="5" max="5" width="14" customWidth="1"/>
    <col min="6" max="6" width="12" customWidth="1"/>
    <col min="7" max="7" width="28" customWidth="1"/>
  </cols>
  <sheetData>
    <row r="1">
      <c r="A1" s="2" t="inlineStr">
        <is>
          <t xml:space="preserve">Data</t>
        </is>
      </c>
      <c r="B1" s="2" t="inlineStr">
        <is>
          <t xml:space="preserve">Insumo</t>
        </is>
      </c>
      <c r="C1" s="2" t="inlineStr">
        <is>
          <t xml:space="preserve">Tipo (Entrada, Saída, Desperdício ou Ajuste)</t>
        </is>
      </c>
      <c r="D1" s="2" t="inlineStr">
        <is>
          <t xml:space="preserve">Quantidade</t>
        </is>
      </c>
      <c r="E1" s="2" t="inlineStr">
        <is>
          <t xml:space="preserve">Custo unitário (R$)</t>
        </is>
      </c>
      <c r="F1" s="2" t="inlineStr">
        <is>
          <t xml:space="preserve">Validade</t>
        </is>
      </c>
      <c r="G1" s="2" t="inlineStr">
        <is>
          <t xml:space="preserve">Observação</t>
        </is>
      </c>
    </row>
    <row r="2">
      <c r="A2" s="6">
        <v>46266</v>
      </c>
      <c r="B2" s="0" t="inlineStr">
        <is>
          <t xml:space="preserve">Muçarela</t>
        </is>
      </c>
      <c r="C2" s="0" t="inlineStr">
        <is>
          <t xml:space="preserve">Entrada</t>
        </is>
      </c>
      <c r="D2" s="0">
        <v>20</v>
      </c>
      <c r="E2" s="3">
        <v>42</v>
      </c>
      <c r="F2" s="6">
        <v>46310</v>
      </c>
      <c r="G2" s="0" t="inlineStr">
        <is>
          <t xml:space="preserve">Nota do fornecedor</t>
        </is>
      </c>
    </row>
    <row r="3">
      <c r="A3" s="6">
        <v>46266</v>
      </c>
      <c r="B3" s="0" t="inlineStr">
        <is>
          <t xml:space="preserve">Farinha de trigo</t>
        </is>
      </c>
      <c r="C3" s="0" t="inlineStr">
        <is>
          <t xml:space="preserve">Entrada</t>
        </is>
      </c>
      <c r="D3" s="0">
        <v>50</v>
      </c>
      <c r="E3" s="3">
        <v>5</v>
      </c>
      <c r="F3" s="6">
        <v>46402</v>
      </c>
      <c r="G3" s="0" t="inlineStr">
        <is>
          <t xml:space="preserve">Nota do fornecedor</t>
        </is>
      </c>
    </row>
    <row r="4">
      <c r="A4" s="6">
        <v>46266</v>
      </c>
      <c r="B4" s="0" t="inlineStr">
        <is>
          <t xml:space="preserve">Tomate pelado</t>
        </is>
      </c>
      <c r="C4" s="0" t="inlineStr">
        <is>
          <t xml:space="preserve">Entrada</t>
        </is>
      </c>
      <c r="D4" s="0">
        <v>12</v>
      </c>
      <c r="E4" s="3">
        <v>18</v>
      </c>
      <c r="F4" s="6">
        <v>46568</v>
      </c>
      <c r="G4" s="0" t="inlineStr">
        <is>
          <t xml:space="preserve">Nota do fornecedor</t>
        </is>
      </c>
    </row>
    <row r="5">
      <c r="A5" s="6">
        <v>46266</v>
      </c>
      <c r="B5" s="0" t="inlineStr">
        <is>
          <t xml:space="preserve">Embalagem de pizza</t>
        </is>
      </c>
      <c r="C5" s="0" t="inlineStr">
        <is>
          <t xml:space="preserve">Entrada</t>
        </is>
      </c>
      <c r="D5" s="0">
        <v>300</v>
      </c>
      <c r="E5" s="3">
        <v>2</v>
      </c>
      <c r="G5" s="0" t="inlineStr">
        <is>
          <t xml:space="preserve">Nota do fornecedor</t>
        </is>
      </c>
    </row>
    <row r="6">
      <c r="A6" s="6">
        <v>46266</v>
      </c>
      <c r="B6" s="0" t="inlineStr">
        <is>
          <t xml:space="preserve">Óleo</t>
        </is>
      </c>
      <c r="C6" s="0" t="inlineStr">
        <is>
          <t xml:space="preserve">Entrada</t>
        </is>
      </c>
      <c r="D6" s="0">
        <v>10</v>
      </c>
      <c r="E6" s="3">
        <v>9</v>
      </c>
      <c r="F6" s="6">
        <v>46447</v>
      </c>
      <c r="G6" s="0" t="inlineStr">
        <is>
          <t xml:space="preserve">Nota do fornecedor</t>
        </is>
      </c>
    </row>
    <row r="7">
      <c r="A7" s="6">
        <v>46267</v>
      </c>
      <c r="B7" s="0" t="inlineStr">
        <is>
          <t xml:space="preserve">Muçarela</t>
        </is>
      </c>
      <c r="C7" s="0" t="inlineStr">
        <is>
          <t xml:space="preserve">Saída</t>
        </is>
      </c>
      <c r="D7" s="0">
        <v>6</v>
      </c>
      <c r="G7" s="0" t="inlineStr">
        <is>
          <t xml:space="preserve">Vendas do dia</t>
        </is>
      </c>
    </row>
    <row r="8">
      <c r="A8" s="6">
        <v>46267</v>
      </c>
      <c r="B8" s="0" t="inlineStr">
        <is>
          <t xml:space="preserve">Farinha de trigo</t>
        </is>
      </c>
      <c r="C8" s="0" t="inlineStr">
        <is>
          <t xml:space="preserve">Saída</t>
        </is>
      </c>
      <c r="D8" s="0">
        <v>10</v>
      </c>
      <c r="G8" s="0" t="inlineStr">
        <is>
          <t xml:space="preserve">Vendas do dia</t>
        </is>
      </c>
    </row>
    <row r="9">
      <c r="A9" s="6">
        <v>46267</v>
      </c>
      <c r="B9" s="0" t="inlineStr">
        <is>
          <t xml:space="preserve">Muçarela</t>
        </is>
      </c>
      <c r="C9" s="0" t="inlineStr">
        <is>
          <t xml:space="preserve">Desperdício</t>
        </is>
      </c>
      <c r="D9" s="0">
        <v>1</v>
      </c>
      <c r="G9" s="0" t="inlineStr">
        <is>
          <t xml:space="preserve">Peça fora da temperatura</t>
        </is>
      </c>
    </row>
    <row r="11">
      <c r="A11" s="0" t="inlineStr">
        <is>
          <t xml:space="preserve">Valores ilustrativos: apague estas linhas e lance os movimentos do seu restaurante.</t>
        </is>
      </c>
    </row>
  </sheetData>
</worksheet>
</file>

<file path=xl/worksheets/sheet3.xml><?xml version="1.0" encoding="utf-8"?>
<worksheet xmlns="http://schemas.openxmlformats.org/spreadsheetml/2006/main">
  <cols>
    <col min="1" max="1" width="12" customWidth="1"/>
    <col min="2" max="2" width="22" customWidth="1"/>
    <col min="3" max="3" width="12" customWidth="1"/>
    <col min="4" max="4" width="10" customWidth="1"/>
    <col min="5" max="5" width="11" customWidth="1"/>
    <col min="6" max="6" width="14" customWidth="1"/>
  </cols>
  <sheetData>
    <row r="1">
      <c r="A1" s="2" t="inlineStr">
        <is>
          <t xml:space="preserve">Data</t>
        </is>
      </c>
      <c r="B1" s="2" t="inlineStr">
        <is>
          <t xml:space="preserve">Insumo</t>
        </is>
      </c>
      <c r="C1" s="2" t="inlineStr">
        <is>
          <t xml:space="preserve">No sistema</t>
        </is>
      </c>
      <c r="D1" s="2" t="inlineStr">
        <is>
          <t xml:space="preserve">Contado</t>
        </is>
      </c>
      <c r="E1" s="2" t="inlineStr">
        <is>
          <t xml:space="preserve">Diferença</t>
        </is>
      </c>
      <c r="F1" s="2" t="inlineStr">
        <is>
          <t xml:space="preserve">Diferença em R$</t>
        </is>
      </c>
    </row>
    <row r="2">
      <c r="A2" s="6">
        <v>46268</v>
      </c>
      <c r="B2" s="0" t="inlineStr">
        <is>
          <t xml:space="preserve">Muçarela</t>
        </is>
      </c>
      <c r="C2" s="0">
        <f>IFERROR(INDEX('Insumos'!$K$2:$K$1000,MATCH(B2,'Insumos'!$A$2:$A$1000,0)),"")</f>
      </c>
      <c r="D2" s="0">
        <v>12</v>
      </c>
      <c r="E2" s="0">
        <f>IF(D2="","",D2-C2)</f>
      </c>
      <c r="F2" s="3">
        <f>IF(D2="","",E2*INDEX('Insumos'!$E$2:$E$1000,MATCH(B2,'Insumos'!$A$2:$A$1000,0)))</f>
      </c>
    </row>
    <row r="4">
      <c r="A4" s="0" t="inlineStr">
        <is>
          <t xml:space="preserve">Valores ilustrativos: apague esta linha e anote a sua contagem.</t>
        </is>
      </c>
    </row>
  </sheetData>
</worksheet>
</file>

<file path=xl/worksheets/sheet4.xml><?xml version="1.0" encoding="utf-8"?>
<worksheet xmlns="http://schemas.openxmlformats.org/spreadsheetml/2006/main">
  <cols>
    <col min="1" max="1" width="110" customWidth="1"/>
  </cols>
  <sheetData>
    <row r="1">
      <c r="A1" s="1" t="inlineStr">
        <is>
          <t xml:space="preserve">Planilha de controle de estoque do restaurante — Glutões</t>
        </is>
      </c>
    </row>
    <row r="2">
      <c r="A2" s="0" t="inlineStr">
        <is>
          <t xml:space="preserve">Como usar</t>
        </is>
      </c>
    </row>
    <row r="3">
      <c r="A3" s="0" t="inlineStr">
        <is>
          <t xml:space="preserve">1. Na aba Insumos, cadastre cada insumo com unidade, fornecedor, curva, custo,</t>
        </is>
      </c>
    </row>
    <row r="4">
      <c r="A4" s="0" t="inlineStr">
        <is>
          <t xml:space="preserve">   consumo por dia, prazo de entrega, estoque de segurança e estoque máximo.</t>
        </is>
      </c>
    </row>
    <row r="5">
      <c r="A5" s="0" t="inlineStr">
        <is>
          <t xml:space="preserve">2. Na aba Movimentação, lance cada entrada (nota do fornecedor), saída (vendas),</t>
        </is>
      </c>
    </row>
    <row r="6">
      <c r="A6" s="0" t="inlineStr">
        <is>
          <t xml:space="preserve">   desperdício e ajuste de contagem.</t>
        </is>
      </c>
    </row>
    <row r="7">
      <c r="A7" s="0" t="inlineStr">
        <is>
          <t xml:space="preserve">   Escreva o Tipo como no cabeçalho: Entrada, Saída, Desperdício ou Ajuste.</t>
        </is>
      </c>
    </row>
    <row r="8">
      <c r="A8" s="0" t="inlineStr">
        <is>
          <t xml:space="preserve">3. A aba Insumos calcula sozinha o ponto de pedido, o estoque atual,</t>
        </is>
      </c>
    </row>
    <row r="9">
      <c r="A9" s="0" t="inlineStr">
        <is>
          <t xml:space="preserve">   a situação e a compra sugerida.</t>
        </is>
      </c>
    </row>
    <row r="10">
      <c r="A10" s="0" t="inlineStr">
        <is>
          <t xml:space="preserve">   Para um insumo novo, copie a última linha para baixo e troque o nome e os números.</t>
        </is>
      </c>
    </row>
    <row r="11">
      <c r="A11" s="0" t="inlineStr">
        <is>
          <t xml:space="preserve">4. Na aba Contagem, anote o que foi contado na prateleira.</t>
        </is>
      </c>
    </row>
    <row r="12">
      <c r="A12" s="0" t="inlineStr">
        <is>
          <t xml:space="preserve">   A diferença mostra quanto sumiu, em unidade e em reais.</t>
        </is>
      </c>
    </row>
    <row r="13">
      <c r="A13" s="0" t="inlineStr">
        <is>
          <t xml:space="preserve">   Lance essa diferença como Ajuste na aba Movimentação.</t>
        </is>
      </c>
    </row>
    <row r="14">
      <c r="A14" s="0" t="inlineStr">
        <is>
          <t xml:space="preserve">   Para o próximo insumo, copie a última linha da Contagem para baixo.</t>
        </is>
      </c>
    </row>
    <row r="16">
      <c r="A16" s="0" t="inlineStr">
        <is>
          <t xml:space="preserve">As contas</t>
        </is>
      </c>
    </row>
    <row r="17">
      <c r="A17" s="0" t="inlineStr">
        <is>
          <t xml:space="preserve">Ponto de pedido = consumo por dia × prazo de entrega + estoque de segurança.</t>
        </is>
      </c>
    </row>
    <row r="18">
      <c r="A18" s="0" t="inlineStr">
        <is>
          <t xml:space="preserve">Estoque atual = entradas − saídas − desperdício + ajustes.</t>
        </is>
      </c>
    </row>
    <row r="19">
      <c r="A19" s="0" t="inlineStr">
        <is>
          <t xml:space="preserve">Compra sugerida = estoque máximo − estoque atual, quando o estoque atual chega ao ponto de pedido.</t>
        </is>
      </c>
    </row>
    <row r="21">
      <c r="A21" s="0" t="inlineStr">
        <is>
          <t xml:space="preserve">Fontes</t>
        </is>
      </c>
    </row>
    <row r="22">
      <c r="A22" s="0" t="inlineStr">
        <is>
          <t xml:space="preserve">Armazenamento, lote e validade: Anvisa, RDC nº 216/2004, itens 4.7.4 a 4.7.6.</t>
        </is>
      </c>
    </row>
    <row r="23">
      <c r="A23" s="0" t="inlineStr">
        <is>
          <t xml:space="preserve">Em São Paulo, PVPS: Portaria CVS nº 3/2026, publicada em julho de 2026, em vigor 90 dias depois.</t>
        </is>
      </c>
    </row>
    <row r="24">
      <c r="A24" s="0" t="inlineStr">
        <is>
          <t xml:space="preserve">Compra excessiva e capital de giro: Sebrae/PR, página da planilha de controle de estoques.</t>
        </is>
      </c>
    </row>
    <row r="25">
      <c r="A25" s="0" t="inlineStr">
        <is>
          <t xml:space="preserve">Os números das abas são ilustrativos: exemplo de preenchimento, não dado de um restaurante.</t>
        </is>
      </c>
    </row>
  </sheetData>
</worksheet>
</file>